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eritygroup-my.sharepoint.com/personal/abhishek_chowdhury_tenerity_com/Documents/Desktop/AC Backup/Backup/Month end/Jan 2024/"/>
    </mc:Choice>
  </mc:AlternateContent>
  <xr:revisionPtr revIDLastSave="0" documentId="8_{C3888F16-DF09-442E-A216-6C73F84D71A4}" xr6:coauthVersionLast="47" xr6:coauthVersionMax="47" xr10:uidLastSave="{00000000-0000-0000-0000-000000000000}"/>
  <bookViews>
    <workbookView xWindow="-110" yWindow="-110" windowWidth="19420" windowHeight="10420" xr2:uid="{AEDA9630-24B8-453E-8EFE-D1B12EB187AB}"/>
  </bookViews>
  <sheets>
    <sheet name="FY 23-24" sheetId="5" r:id="rId1"/>
    <sheet name="FY 22- 23" sheetId="4" r:id="rId2"/>
    <sheet name="FY 21-22" sheetId="1" r:id="rId3"/>
    <sheet name="FY 20-21" sheetId="2" r:id="rId4"/>
    <sheet name="FY 19-20" sheetId="3" r:id="rId5"/>
  </sheets>
  <definedNames>
    <definedName name="ExternalData_1" localSheetId="1" hidden="1">'FY 22- 23'!$A$4:$B$10</definedName>
    <definedName name="ExternalData_1" localSheetId="0" hidden="1">'FY 23-24'!$A$4:$B$8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8" i="5"/>
  <c r="C7" i="3"/>
  <c r="C5" i="3"/>
  <c r="C6" i="3"/>
  <c r="C8" i="1"/>
  <c r="C9" i="1"/>
  <c r="B8" i="2"/>
  <c r="B10" i="2" s="1"/>
  <c r="C11" i="1" l="1"/>
  <c r="C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8726FB-71D0-47BD-9188-0963F0BCA1DC}" keepAlive="1" name="Query - Table006 (Page 3)" description="Connection to the 'Table006 (Page 3)' query in the workbook." type="5" refreshedVersion="0" background="1" saveData="1">
    <dbPr connection="Provider=Microsoft.Mashup.OleDb.1;Data Source=$Workbook$;Location=&quot;Table006 (Page 3)&quot;;Extended Properties=&quot;&quot;" command="SELECT * FROM [Table006 (Page 3)]"/>
  </connection>
  <connection id="2" xr16:uid="{E4DF07D4-3A83-470D-A730-169F363B36EF}" keepAlive="1" name="Query - Table006 (Page 3) (2)" description="Connection to the 'Table006 (Page 3) (2)' query in the workbook." type="5" refreshedVersion="7" background="1" saveData="1">
    <dbPr connection="Provider=Microsoft.Mashup.OleDb.1;Data Source=$Workbook$;Location=&quot;Table006 (Page 3) (2)&quot;;Extended Properties=&quot;&quot;" command="SELECT * FROM [Table006 (Page 3) (2)]"/>
  </connection>
  <connection id="3" xr16:uid="{5B36CF78-C976-44AF-AE48-21A8672E5DC8}" keepAlive="1" name="Query - Table006 (Page 3) (3)" description="Connection to the 'Table006 (Page 3) (3)' query in the workbook." type="5" refreshedVersion="7" background="1" saveData="1">
    <dbPr connection="Provider=Microsoft.Mashup.OleDb.1;Data Source=$Workbook$;Location=&quot;Table006 (Page 3) (3)&quot;;Extended Properties=&quot;&quot;" command="SELECT * FROM [Table006 (Page 3) (3)]"/>
  </connection>
</connections>
</file>

<file path=xl/sharedStrings.xml><?xml version="1.0" encoding="utf-8"?>
<sst xmlns="http://schemas.openxmlformats.org/spreadsheetml/2006/main" count="68" uniqueCount="26">
  <si>
    <t>Date</t>
  </si>
  <si>
    <t>Purpose</t>
  </si>
  <si>
    <t>Pravartini Bharatmata PU Trust</t>
  </si>
  <si>
    <t>Disaster Relief</t>
  </si>
  <si>
    <t>Child Education</t>
  </si>
  <si>
    <t>Deep Griha Society</t>
  </si>
  <si>
    <t>Goonj</t>
  </si>
  <si>
    <t>Tenerity India Private Limited</t>
  </si>
  <si>
    <t>CSR contribution for the year ended 31st March 2022</t>
  </si>
  <si>
    <t>Amount recommended
by the CSR Committee
(INR)</t>
  </si>
  <si>
    <t>Animal Welfare</t>
  </si>
  <si>
    <t>Amount (INR)</t>
  </si>
  <si>
    <t>MentorMe Foundation (TAP)</t>
  </si>
  <si>
    <t>CSR contribution for the year ended 31st March 2021</t>
  </si>
  <si>
    <t>Atma Education</t>
  </si>
  <si>
    <t>CSR contribution for the year ended 31st March 2020</t>
  </si>
  <si>
    <t xml:space="preserve">Date </t>
  </si>
  <si>
    <t>Total</t>
  </si>
  <si>
    <t xml:space="preserve">Total </t>
  </si>
  <si>
    <t>CSR contribution for the year ended 31st March 2023</t>
  </si>
  <si>
    <t>Proposed CSR contribution for the year ended 31st March 2024</t>
  </si>
  <si>
    <t>Name of the Foundation</t>
  </si>
  <si>
    <t>Prayas Teacher Parent Educational Foundation</t>
  </si>
  <si>
    <t>Prime Minister's National Relief Fund</t>
  </si>
  <si>
    <t>Mentor Me Foundation (TAP)</t>
  </si>
  <si>
    <t>Karmanye Vadhikaraste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</si>
</sst>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1"/>
      <color rgb="FF24242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1D1D1"/>
      </left>
      <right/>
      <top style="medium">
        <color rgb="FFD1D1D1"/>
      </top>
      <bottom style="medium">
        <color rgb="FFD1D1D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vertical="center"/>
    </xf>
    <xf numFmtId="15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 wrapText="1"/>
    </xf>
    <xf numFmtId="165" fontId="2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4" fontId="6" fillId="3" borderId="5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165" fontId="8" fillId="0" borderId="0" xfId="0" applyNumberFormat="1" applyFont="1" applyFill="1"/>
    <xf numFmtId="0" fontId="2" fillId="0" borderId="1" xfId="0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2440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2440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39143C8E-D008-4C87-B5C7-3FDF147678C7}" autoFormatId="16" applyNumberFormats="0" applyBorderFormats="0" applyFontFormats="0" applyPatternFormats="0" applyAlignmentFormats="0" applyWidthHeightFormats="0">
  <queryTableRefresh nextId="10">
    <queryTableFields count="2">
      <queryTableField id="2" name="Particulars" tableColumnId="2"/>
      <queryTableField id="7" name="Amount recommended_x000a_by the CSR Committee_x000a_(INR)" tableColumnId="7"/>
    </queryTableFields>
    <queryTableDeletedFields count="5">
      <deletedField name="Column3"/>
      <deletedField name="Column4"/>
      <deletedField name="Column5"/>
      <deletedField name="Column6"/>
      <deletedField name="Sr. No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5061DF88-EAF2-470A-9CB8-2543C4595AB1}" autoFormatId="16" applyNumberFormats="0" applyBorderFormats="0" applyFontFormats="0" applyPatternFormats="0" applyAlignmentFormats="0" applyWidthHeightFormats="0">
  <queryTableRefresh nextId="10">
    <queryTableFields count="2">
      <queryTableField id="2" name="Particulars" tableColumnId="2"/>
      <queryTableField id="7" name="Amount recommended_x000a_by the CSR Committee_x000a_(INR)" tableColumnId="7"/>
    </queryTableFields>
    <queryTableDeletedFields count="5">
      <deletedField name="Column3"/>
      <deletedField name="Column4"/>
      <deletedField name="Column5"/>
      <deletedField name="Column6"/>
      <deletedField name="Sr. No.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70EFF6-4597-4783-B347-E80C16D91F3B}" name="Table006__Page_332" displayName="Table006__Page_332" ref="A4:B8" tableType="queryTable" totalsRowShown="0" headerRowDxfId="6" dataDxfId="5" headerRowBorderDxfId="3" tableBorderDxfId="4" totalsRowBorderDxfId="2">
  <autoFilter ref="A4:B8" xr:uid="{9E70EFF6-4597-4783-B347-E80C16D91F3B}"/>
  <tableColumns count="2">
    <tableColumn id="2" xr3:uid="{53B024ED-B563-4330-9748-F9381FD4ADE4}" uniqueName="2" name="Purpose" queryTableFieldId="2" dataDxfId="1"/>
    <tableColumn id="7" xr3:uid="{46BC3C72-D725-4E5B-841B-B8BD2BBECBFD}" uniqueName="7" name="Amount recommended_x000a_by the CSR Committee_x000a_(INR)" queryTableFieldId="7" dataDxfId="0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45FD44-C2A4-4EDF-B07C-75EDA9475153}" name="Table006__Page_33" displayName="Table006__Page_33" ref="A4:B10" tableType="queryTable" totalsRowShown="0" headerRowDxfId="13" dataDxfId="11" headerRowBorderDxfId="12" tableBorderDxfId="10" totalsRowBorderDxfId="9">
  <autoFilter ref="A4:B10" xr:uid="{E945FD44-C2A4-4EDF-B07C-75EDA9475153}"/>
  <tableColumns count="2">
    <tableColumn id="2" xr3:uid="{6E03895A-1E9B-435F-A3CB-8F49EDB055C2}" uniqueName="2" name="Name of the Foundation" queryTableFieldId="2" dataDxfId="8"/>
    <tableColumn id="7" xr3:uid="{9B0CB383-E066-45F1-9872-53F3145386E2}" uniqueName="7" name="Amount recommended_x000a_by the CSR Committee_x000a_(INR)" queryTableFieldId="7" dataDxfId="7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24CB-4BF6-44B2-A52D-98EF5A35FAA6}">
  <dimension ref="A1:B8"/>
  <sheetViews>
    <sheetView showGridLines="0" tabSelected="1" workbookViewId="0">
      <selection activeCell="A12" sqref="A12"/>
    </sheetView>
  </sheetViews>
  <sheetFormatPr defaultColWidth="8.90625" defaultRowHeight="14.5" x14ac:dyDescent="0.35"/>
  <cols>
    <col min="1" max="1" width="42.1796875" bestFit="1" customWidth="1"/>
    <col min="2" max="2" width="21.90625" customWidth="1"/>
    <col min="3" max="3" width="13.6328125" bestFit="1" customWidth="1"/>
    <col min="4" max="5" width="10.81640625" bestFit="1" customWidth="1"/>
    <col min="6" max="6" width="49" bestFit="1" customWidth="1"/>
  </cols>
  <sheetData>
    <row r="1" spans="1:2" ht="18.5" x14ac:dyDescent="0.45">
      <c r="A1" s="2" t="s">
        <v>7</v>
      </c>
    </row>
    <row r="2" spans="1:2" x14ac:dyDescent="0.35">
      <c r="A2" t="s">
        <v>20</v>
      </c>
    </row>
    <row r="4" spans="1:2" ht="43.5" x14ac:dyDescent="0.35">
      <c r="A4" s="7" t="s">
        <v>1</v>
      </c>
      <c r="B4" s="8" t="s">
        <v>9</v>
      </c>
    </row>
    <row r="5" spans="1:2" x14ac:dyDescent="0.35">
      <c r="A5" s="5" t="s">
        <v>4</v>
      </c>
      <c r="B5" s="9">
        <v>4257000</v>
      </c>
    </row>
    <row r="6" spans="1:2" x14ac:dyDescent="0.35">
      <c r="A6" s="5" t="s">
        <v>3</v>
      </c>
      <c r="B6" s="9">
        <v>1000000</v>
      </c>
    </row>
    <row r="7" spans="1:2" x14ac:dyDescent="0.35">
      <c r="A7" s="5" t="s">
        <v>10</v>
      </c>
      <c r="B7" s="9">
        <v>250000</v>
      </c>
    </row>
    <row r="8" spans="1:2" x14ac:dyDescent="0.35">
      <c r="A8" s="10" t="s">
        <v>18</v>
      </c>
      <c r="B8" s="24">
        <f>SUBTOTAL(109,B5:B7)</f>
        <v>5507000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8D0C-8093-49C9-A496-84070BF50408}">
  <dimension ref="A1:C10"/>
  <sheetViews>
    <sheetView showGridLines="0" workbookViewId="0">
      <selection activeCell="D14" sqref="D14:D18"/>
    </sheetView>
  </sheetViews>
  <sheetFormatPr defaultColWidth="8.90625" defaultRowHeight="14.5" x14ac:dyDescent="0.35"/>
  <cols>
    <col min="1" max="1" width="42.1796875" bestFit="1" customWidth="1"/>
    <col min="2" max="2" width="21.90625" customWidth="1"/>
    <col min="3" max="3" width="13.6328125" bestFit="1" customWidth="1"/>
    <col min="4" max="4" width="10.81640625" bestFit="1" customWidth="1"/>
    <col min="5" max="5" width="49" bestFit="1" customWidth="1"/>
  </cols>
  <sheetData>
    <row r="1" spans="1:3" ht="18.5" x14ac:dyDescent="0.45">
      <c r="A1" s="2" t="s">
        <v>7</v>
      </c>
    </row>
    <row r="2" spans="1:3" x14ac:dyDescent="0.35">
      <c r="A2" t="s">
        <v>19</v>
      </c>
    </row>
    <row r="4" spans="1:3" ht="43.5" x14ac:dyDescent="0.35">
      <c r="A4" s="7" t="s">
        <v>21</v>
      </c>
      <c r="B4" s="8" t="s">
        <v>9</v>
      </c>
      <c r="C4" s="7" t="s">
        <v>1</v>
      </c>
    </row>
    <row r="5" spans="1:3" x14ac:dyDescent="0.35">
      <c r="A5" s="5" t="s">
        <v>12</v>
      </c>
      <c r="B5" s="9">
        <v>2000000</v>
      </c>
      <c r="C5" s="25" t="s">
        <v>4</v>
      </c>
    </row>
    <row r="6" spans="1:3" x14ac:dyDescent="0.35">
      <c r="A6" s="5" t="s">
        <v>22</v>
      </c>
      <c r="B6" s="9">
        <v>1500000</v>
      </c>
      <c r="C6" s="25" t="s">
        <v>4</v>
      </c>
    </row>
    <row r="7" spans="1:3" x14ac:dyDescent="0.35">
      <c r="A7" s="5" t="s">
        <v>5</v>
      </c>
      <c r="B7" s="9">
        <v>1500000</v>
      </c>
      <c r="C7" s="25" t="s">
        <v>4</v>
      </c>
    </row>
    <row r="8" spans="1:3" x14ac:dyDescent="0.35">
      <c r="A8" s="5" t="s">
        <v>23</v>
      </c>
      <c r="B8" s="9">
        <v>350000</v>
      </c>
      <c r="C8" s="25" t="s">
        <v>3</v>
      </c>
    </row>
    <row r="9" spans="1:3" x14ac:dyDescent="0.35">
      <c r="A9" s="5" t="s">
        <v>25</v>
      </c>
      <c r="B9" s="9">
        <v>250000</v>
      </c>
      <c r="C9" s="25" t="s">
        <v>10</v>
      </c>
    </row>
    <row r="10" spans="1:3" x14ac:dyDescent="0.35">
      <c r="A10" s="10" t="s">
        <v>18</v>
      </c>
      <c r="B10" s="15">
        <v>5600000</v>
      </c>
      <c r="C10" s="2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65CC-2C23-4767-9323-21614035C006}">
  <dimension ref="A1:D11"/>
  <sheetViews>
    <sheetView showGridLines="0" topLeftCell="B1" workbookViewId="0">
      <selection activeCell="D14" sqref="D14:D18"/>
    </sheetView>
  </sheetViews>
  <sheetFormatPr defaultColWidth="8.90625" defaultRowHeight="14.5" x14ac:dyDescent="0.35"/>
  <cols>
    <col min="1" max="1" width="11.36328125" hidden="1" customWidth="1"/>
    <col min="2" max="2" width="45.453125" bestFit="1" customWidth="1"/>
    <col min="3" max="3" width="15.08984375" bestFit="1" customWidth="1"/>
    <col min="4" max="4" width="16.08984375" bestFit="1" customWidth="1"/>
  </cols>
  <sheetData>
    <row r="1" spans="1:4" ht="18.5" x14ac:dyDescent="0.45">
      <c r="B1" s="2" t="s">
        <v>7</v>
      </c>
    </row>
    <row r="2" spans="1:4" x14ac:dyDescent="0.35">
      <c r="B2" t="s">
        <v>8</v>
      </c>
    </row>
    <row r="4" spans="1:4" x14ac:dyDescent="0.35">
      <c r="A4" s="1"/>
    </row>
    <row r="5" spans="1:4" x14ac:dyDescent="0.35">
      <c r="A5" s="3" t="s">
        <v>0</v>
      </c>
      <c r="B5" s="3" t="s">
        <v>21</v>
      </c>
      <c r="C5" s="3" t="s">
        <v>11</v>
      </c>
      <c r="D5" s="3" t="s">
        <v>1</v>
      </c>
    </row>
    <row r="6" spans="1:4" x14ac:dyDescent="0.35">
      <c r="A6" s="4">
        <v>44440</v>
      </c>
      <c r="B6" s="5" t="s">
        <v>2</v>
      </c>
      <c r="C6" s="6">
        <v>943000</v>
      </c>
      <c r="D6" s="5" t="s">
        <v>3</v>
      </c>
    </row>
    <row r="7" spans="1:4" x14ac:dyDescent="0.35">
      <c r="A7" s="4">
        <v>44488</v>
      </c>
      <c r="B7" s="5" t="s">
        <v>24</v>
      </c>
      <c r="C7" s="6">
        <f>1012500+1012500</f>
        <v>2025000</v>
      </c>
      <c r="D7" s="5" t="s">
        <v>4</v>
      </c>
    </row>
    <row r="8" spans="1:4" x14ac:dyDescent="0.35">
      <c r="A8" s="4">
        <v>44572</v>
      </c>
      <c r="B8" s="5" t="s">
        <v>5</v>
      </c>
      <c r="C8" s="6">
        <f>500000+500000</f>
        <v>1000000</v>
      </c>
      <c r="D8" s="5" t="s">
        <v>4</v>
      </c>
    </row>
    <row r="9" spans="1:4" x14ac:dyDescent="0.35">
      <c r="A9" s="4">
        <v>44572</v>
      </c>
      <c r="B9" s="5" t="s">
        <v>22</v>
      </c>
      <c r="C9" s="6">
        <f>627500+627500</f>
        <v>1255000</v>
      </c>
      <c r="D9" s="5" t="s">
        <v>4</v>
      </c>
    </row>
    <row r="10" spans="1:4" x14ac:dyDescent="0.35">
      <c r="A10" s="4">
        <v>44651</v>
      </c>
      <c r="B10" s="5" t="s">
        <v>6</v>
      </c>
      <c r="C10" s="6">
        <v>598000</v>
      </c>
      <c r="D10" s="5" t="s">
        <v>3</v>
      </c>
    </row>
    <row r="11" spans="1:4" x14ac:dyDescent="0.35">
      <c r="A11" s="5"/>
      <c r="B11" s="10" t="s">
        <v>18</v>
      </c>
      <c r="C11" s="23">
        <f>SUM(C6:C10)</f>
        <v>5821000</v>
      </c>
      <c r="D1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AFBE-BC7E-4D0A-971F-D5FC9A014979}">
  <dimension ref="A1:C10"/>
  <sheetViews>
    <sheetView showGridLines="0" workbookViewId="0">
      <selection activeCell="D14" sqref="D14:D18"/>
    </sheetView>
  </sheetViews>
  <sheetFormatPr defaultRowHeight="14.5" x14ac:dyDescent="0.35"/>
  <cols>
    <col min="1" max="1" width="35.81640625" customWidth="1"/>
    <col min="2" max="2" width="12.54296875" bestFit="1" customWidth="1"/>
    <col min="3" max="3" width="13.6328125" bestFit="1" customWidth="1"/>
  </cols>
  <sheetData>
    <row r="1" spans="1:3" ht="18.5" x14ac:dyDescent="0.45">
      <c r="A1" s="2" t="s">
        <v>7</v>
      </c>
    </row>
    <row r="2" spans="1:3" x14ac:dyDescent="0.35">
      <c r="A2" t="s">
        <v>13</v>
      </c>
    </row>
    <row r="5" spans="1:3" x14ac:dyDescent="0.35">
      <c r="A5" s="3" t="s">
        <v>21</v>
      </c>
      <c r="B5" s="3" t="s">
        <v>11</v>
      </c>
      <c r="C5" s="3" t="s">
        <v>1</v>
      </c>
    </row>
    <row r="6" spans="1:3" ht="29" x14ac:dyDescent="0.35">
      <c r="A6" s="12" t="s">
        <v>22</v>
      </c>
      <c r="B6" s="13">
        <v>1100000</v>
      </c>
      <c r="C6" s="11" t="s">
        <v>4</v>
      </c>
    </row>
    <row r="7" spans="1:3" x14ac:dyDescent="0.35">
      <c r="A7" s="12" t="s">
        <v>12</v>
      </c>
      <c r="B7" s="13">
        <v>1300000</v>
      </c>
      <c r="C7" s="11" t="s">
        <v>4</v>
      </c>
    </row>
    <row r="8" spans="1:3" x14ac:dyDescent="0.35">
      <c r="A8" s="12" t="s">
        <v>5</v>
      </c>
      <c r="B8" s="13">
        <f>700000+300000</f>
        <v>1000000</v>
      </c>
      <c r="C8" s="11" t="s">
        <v>4</v>
      </c>
    </row>
    <row r="9" spans="1:3" x14ac:dyDescent="0.35">
      <c r="A9" s="12" t="s">
        <v>23</v>
      </c>
      <c r="B9" s="13">
        <v>300000</v>
      </c>
      <c r="C9" s="11" t="s">
        <v>3</v>
      </c>
    </row>
    <row r="10" spans="1:3" x14ac:dyDescent="0.35">
      <c r="A10" s="10" t="s">
        <v>18</v>
      </c>
      <c r="B10" s="14">
        <f>SUM(B6:B9)</f>
        <v>3700000</v>
      </c>
      <c r="C10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D545-CF6C-4E47-B58C-0B6E0DDCD16C}">
  <dimension ref="A1:D8"/>
  <sheetViews>
    <sheetView showGridLines="0" topLeftCell="B3" workbookViewId="0">
      <selection activeCell="B17" sqref="B17"/>
    </sheetView>
  </sheetViews>
  <sheetFormatPr defaultColWidth="8.90625" defaultRowHeight="14.5" x14ac:dyDescent="0.35"/>
  <cols>
    <col min="1" max="1" width="10.54296875" hidden="1" customWidth="1"/>
    <col min="2" max="2" width="40" customWidth="1"/>
    <col min="3" max="3" width="12.6328125" bestFit="1" customWidth="1"/>
    <col min="4" max="4" width="13.6328125" bestFit="1" customWidth="1"/>
  </cols>
  <sheetData>
    <row r="1" spans="1:4" ht="18.5" x14ac:dyDescent="0.45">
      <c r="B1" s="2" t="s">
        <v>7</v>
      </c>
    </row>
    <row r="2" spans="1:4" x14ac:dyDescent="0.35">
      <c r="B2" t="s">
        <v>15</v>
      </c>
    </row>
    <row r="4" spans="1:4" ht="15" thickBot="1" x14ac:dyDescent="0.4">
      <c r="A4" s="16" t="s">
        <v>16</v>
      </c>
      <c r="B4" s="3" t="s">
        <v>21</v>
      </c>
      <c r="C4" s="3" t="s">
        <v>11</v>
      </c>
      <c r="D4" s="3" t="s">
        <v>1</v>
      </c>
    </row>
    <row r="5" spans="1:4" ht="15" thickBot="1" x14ac:dyDescent="0.4">
      <c r="A5" s="17">
        <v>43824</v>
      </c>
      <c r="B5" s="12" t="s">
        <v>14</v>
      </c>
      <c r="C5" s="13">
        <f>350000+486000</f>
        <v>836000</v>
      </c>
      <c r="D5" s="11" t="s">
        <v>4</v>
      </c>
    </row>
    <row r="6" spans="1:4" ht="15" thickBot="1" x14ac:dyDescent="0.4">
      <c r="A6" s="17">
        <v>43826</v>
      </c>
      <c r="B6" s="20" t="s">
        <v>22</v>
      </c>
      <c r="C6" s="13">
        <f>650000+691000</f>
        <v>1341000</v>
      </c>
      <c r="D6" s="11" t="s">
        <v>4</v>
      </c>
    </row>
    <row r="7" spans="1:4" ht="15" thickBot="1" x14ac:dyDescent="0.4">
      <c r="A7" s="17">
        <v>43920</v>
      </c>
      <c r="B7" s="20" t="s">
        <v>23</v>
      </c>
      <c r="C7" s="13">
        <f>270000+132000</f>
        <v>402000</v>
      </c>
      <c r="D7" s="11" t="s">
        <v>3</v>
      </c>
    </row>
    <row r="8" spans="1:4" ht="15" thickBot="1" x14ac:dyDescent="0.4">
      <c r="A8" s="18"/>
      <c r="B8" s="21" t="s">
        <v>17</v>
      </c>
      <c r="C8" s="22">
        <f>SUM(C5:C7)</f>
        <v>2579000</v>
      </c>
      <c r="D8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1 4 J C W O E r R q S l A A A A 9 w A A A B I A H A B D b 2 5 m a W c v U G F j a 2 F n Z S 5 4 b W w g o h g A K K A U A A A A A A A A A A A A A A A A A A A A A A A A A A A A h Y + 9 D o I w G E V f h X S n f y y G l J L o 4 C K J i Y l x b U q F R v g w t F j e z c F H 8 h X E K O r m e M 8 9 w 7 3 3 6 0 3 k Y 9 t E F 9 M 7 2 0 G G G K Y o M q C 7 0 k K V o c E f 4 w X K p d g q f V K V i S Y Z X D q 6 M k O 1 9 + e U k B A C D g n u + o p w S h k 5 F J u d r k 2 r 0 E e 2 / + X Y g v M K t E F S 7 F 9 j J M e M J 5 h R z j E V Z K a i s P A 1 + D T 4 2 f 5 A s R o a P / R G G o j X S 0 H m K M j 7 h H w A U E s D B B Q A A g A I A N e C Q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g k J Y r k v a u Z s B A A D J B w A A E w A c A E Z v c m 1 1 b G F z L 1 N l Y 3 R p b 2 4 x L m 0 g o h g A K K A U A A A A A A A A A A A A A A A A A A A A A A A A A A A A 7 V T B i t s w F L w H 8 g 9 C o U U G r + w 4 2 x y 2 + B C 8 l O b Q E N b Z U 8 h B a z 3 H B l k K k s w 2 h P x 7 n x N v S t k N v Z U e Y r A s z z y e Z p 4 H O y h 8 b T T J z 8 / x 1 + F g O H C V s C D J i K 7 E i 4 I 4 n h K 2 F F s g k 4 C S l C j w w w H B K z e t L Q C R p S z 5 q d S x b 7 U C n h n t Q X v H a I m v D 1 E U Z Q / R s w P r I l F U 5 l V W r d 1 H j + Z V K y O k i x L + K Y k X x t c F 4 K Y 0 F t c f A L 7 W W 9 x 9 x n u 2 B S 3 F H e 5 Y P L 5 L 4 i T p l k n A d 7 K k Q U j W 8 2 a n o M F D R W c j p W M + o Z s g P A u 9 2 E h 7 z Y f 1 X K Y X d 3 R z X D 8 K L z Z 9 + Y g u r W m M x x F 8 B y F R d m f 7 V M 1 7 p s f Z W w t U 0 D M z p f J C K G F d 6 m 0 L F w 0 j m l V C b 7 H n a r + D 3 w 1 X V m i H l p v M q L b R H e n Y B w r C w 4 H m l p O F 4 T Q k c + 2 n 9 7 w r P o b k Q J f C 4 v D a 7 l Q k P c L E w 0 9 / 4 s 5 9 J 1 f w + y v 4 l y v 4 9 B 0 + a 0 y r P b F Q m A Y / g A Q 5 Y q o M X v b E V 0 C y / I l k S N T e A 5 w I N l 8 8 B X 9 a O A b D Q a 0 / n N N f 8 k h Y c s v k L Z P / W S Z v / 8 l b J v 9 1 J n 8 B U E s B A i 0 A F A A C A A g A 1 4 J C W O E r R q S l A A A A 9 w A A A B I A A A A A A A A A A A A A A A A A A A A A A E N v b m Z p Z y 9 Q Y W N r Y W d l L n h t b F B L A Q I t A B Q A A g A I A N e C Q l g P y u m r p A A A A O k A A A A T A A A A A A A A A A A A A A A A A P E A A A B b Q 2 9 u d G V u d F 9 U e X B l c 1 0 u e G 1 s U E s B A i 0 A F A A C A A g A 1 4 J C W K 5 L 2 r m b A Q A A y Q c A A B M A A A A A A A A A A A A A A A A A 4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y Y A A A A A A A A N J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Y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N 1 Q w O T o w M T o 1 N S 4 2 N z g 1 M z U w W i I g L z 4 8 R W 5 0 c n k g V H l w Z T 0 i R m l s b E N v b H V t b l R 5 c G V z I i B W Y W x 1 Z T 0 i c 0 F 3 W U d C Z 1 l H Q X c 9 P S I g L z 4 8 R W 5 0 c n k g V H l w Z T 0 i R m l s b E N v b H V t b k 5 h b W V z I i B W Y W x 1 Z T 0 i c 1 s m c X V v d D t T c i 4 g T m 8 u J n F 1 b 3 Q 7 L C Z x d W 9 0 O 1 B h c n R p Y 3 V s Y X J z J n F 1 b 3 Q 7 L C Z x d W 9 0 O 0 N v b H V t b j M m c X V v d D s s J n F 1 b 3 Q 7 Q 2 9 s d W 1 u N C Z x d W 9 0 O y w m c X V v d D t D b 2 x 1 b W 4 1 J n F 1 b 3 Q 7 L C Z x d W 9 0 O 0 N v b H V t b j Y m c X V v d D s s J n F 1 b 3 Q 7 Q W 1 v d W 5 0 I H J l Y 2 9 t b W V u Z G V k X G 5 i e S B 0 a G U g Q 1 N S I E N v b W 1 p d H R l Z V x u K E l O U i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i A o U G F n Z S A z K S 9 B d X R v U m V t b 3 Z l Z E N v b H V t b n M x L n t T c i 4 g T m 8 u L D B 9 J n F 1 b 3 Q 7 L C Z x d W 9 0 O 1 N l Y 3 R p b 2 4 x L 1 R h Y m x l M D A 2 I C h Q Y W d l I D M p L 0 F 1 d G 9 S Z W 1 v d m V k Q 2 9 s d W 1 u c z E u e 1 B h c n R p Y 3 V s Y X J z L D F 9 J n F 1 b 3 Q 7 L C Z x d W 9 0 O 1 N l Y 3 R p b 2 4 x L 1 R h Y m x l M D A 2 I C h Q Y W d l I D M p L 0 F 1 d G 9 S Z W 1 v d m V k Q 2 9 s d W 1 u c z E u e 0 N v b H V t b j M s M n 0 m c X V v d D s s J n F 1 b 3 Q 7 U 2 V j d G l v b j E v V G F i b G U w M D Y g K F B h Z 2 U g M y k v Q X V 0 b 1 J l b W 9 2 Z W R D b 2 x 1 b W 5 z M S 5 7 Q 2 9 s d W 1 u N C w z f S Z x d W 9 0 O y w m c X V v d D t T Z W N 0 a W 9 u M S 9 U Y W J s Z T A w N i A o U G F n Z S A z K S 9 B d X R v U m V t b 3 Z l Z E N v b H V t b n M x L n t D b 2 x 1 b W 4 1 L D R 9 J n F 1 b 3 Q 7 L C Z x d W 9 0 O 1 N l Y 3 R p b 2 4 x L 1 R h Y m x l M D A 2 I C h Q Y W d l I D M p L 0 F 1 d G 9 S Z W 1 v d m V k Q 2 9 s d W 1 u c z E u e 0 N v b H V t b j Y s N X 0 m c X V v d D s s J n F 1 b 3 Q 7 U 2 V j d G l v b j E v V G F i b G U w M D Y g K F B h Z 2 U g M y k v Q X V 0 b 1 J l b W 9 2 Z W R D b 2 x 1 b W 5 z M S 5 7 Q W 1 v d W 5 0 I H J l Y 2 9 t b W V u Z G V k X G 5 i e S B 0 a G U g Q 1 N S I E N v b W 1 p d H R l Z V x u K E l O U i k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M D Y g K F B h Z 2 U g M y k v Q X V 0 b 1 J l b W 9 2 Z W R D b 2 x 1 b W 5 z M S 5 7 U 3 I u I E 5 v L i w w f S Z x d W 9 0 O y w m c X V v d D t T Z W N 0 a W 9 u M S 9 U Y W J s Z T A w N i A o U G F n Z S A z K S 9 B d X R v U m V t b 3 Z l Z E N v b H V t b n M x L n t Q Y X J 0 a W N 1 b G F y c y w x f S Z x d W 9 0 O y w m c X V v d D t T Z W N 0 a W 9 u M S 9 U Y W J s Z T A w N i A o U G F n Z S A z K S 9 B d X R v U m V t b 3 Z l Z E N v b H V t b n M x L n t D b 2 x 1 b W 4 z L D J 9 J n F 1 b 3 Q 7 L C Z x d W 9 0 O 1 N l Y 3 R p b 2 4 x L 1 R h Y m x l M D A 2 I C h Q Y W d l I D M p L 0 F 1 d G 9 S Z W 1 v d m V k Q 2 9 s d W 1 u c z E u e 0 N v b H V t b j Q s M 3 0 m c X V v d D s s J n F 1 b 3 Q 7 U 2 V j d G l v b j E v V G F i b G U w M D Y g K F B h Z 2 U g M y k v Q X V 0 b 1 J l b W 9 2 Z W R D b 2 x 1 b W 5 z M S 5 7 Q 2 9 s d W 1 u N S w 0 f S Z x d W 9 0 O y w m c X V v d D t T Z W N 0 a W 9 u M S 9 U Y W J s Z T A w N i A o U G F n Z S A z K S 9 B d X R v U m V t b 3 Z l Z E N v b H V t b n M x L n t D b 2 x 1 b W 4 2 L D V 9 J n F 1 b 3 Q 7 L C Z x d W 9 0 O 1 N l Y 3 R p b 2 4 x L 1 R h Y m x l M D A 2 I C h Q Y W d l I D M p L 0 F 1 d G 9 S Z W 1 v d m V k Q 2 9 s d W 1 u c z E u e 0 F t b 3 V u d C B y Z W N v b W 1 l b m R l Z F x u Y n k g d G h l I E N T U i B D b 2 1 t a X R 0 Z W V c b i h J T l I p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i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L 1 R h Y m x l M D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D A 2 X 1 9 Q Y W d l X z M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N 1 Q w O T o w M T o 1 N S 4 2 N z g 1 M z U w W i I g L z 4 8 R W 5 0 c n k g V H l w Z T 0 i R m l s b E N v b H V t b l R 5 c G V z I i B W Y W x 1 Z T 0 i c 0 F 3 W U d C Z 1 l H Q X c 9 P S I g L z 4 8 R W 5 0 c n k g V H l w Z T 0 i R m l s b E N v b H V t b k 5 h b W V z I i B W Y W x 1 Z T 0 i c 1 s m c X V v d D t T c i 4 g T m 8 u J n F 1 b 3 Q 7 L C Z x d W 9 0 O 1 B h c n R p Y 3 V s Y X J z J n F 1 b 3 Q 7 L C Z x d W 9 0 O 0 N v b H V t b j M m c X V v d D s s J n F 1 b 3 Q 7 Q 2 9 s d W 1 u N C Z x d W 9 0 O y w m c X V v d D t D b 2 x 1 b W 4 1 J n F 1 b 3 Q 7 L C Z x d W 9 0 O 0 N v b H V t b j Y m c X V v d D s s J n F 1 b 3 Q 7 Q W 1 v d W 5 0 I H J l Y 2 9 t b W V u Z G V k X G 5 i e S B 0 a G U g Q 1 N S I E N v b W 1 p d H R l Z V x u K E l O U i k m c X V v d D t d I i A v P j x F b n R y e S B U e X B l P S J G a W x s U 3 R h d H V z I i B W Y W x 1 Z T 0 i c 0 N v b X B s Z X R l I i A v P j x F b n R y e S B U e X B l P S J G a W x s Q 2 9 1 b n Q i I F Z h b H V l P S J s N i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X V 0 b 1 J l b W 9 2 Z W R D b 2 x 1 b W 5 z M S 5 7 U 3 I u I E 5 v L i w w f S Z x d W 9 0 O y w m c X V v d D t T Z W N 0 a W 9 u M S 9 U Y W J s Z T A w N i A o U G F n Z S A z K S 9 B d X R v U m V t b 3 Z l Z E N v b H V t b n M x L n t Q Y X J 0 a W N 1 b G F y c y w x f S Z x d W 9 0 O y w m c X V v d D t T Z W N 0 a W 9 u M S 9 U Y W J s Z T A w N i A o U G F n Z S A z K S 9 B d X R v U m V t b 3 Z l Z E N v b H V t b n M x L n t D b 2 x 1 b W 4 z L D J 9 J n F 1 b 3 Q 7 L C Z x d W 9 0 O 1 N l Y 3 R p b 2 4 x L 1 R h Y m x l M D A 2 I C h Q Y W d l I D M p L 0 F 1 d G 9 S Z W 1 v d m V k Q 2 9 s d W 1 u c z E u e 0 N v b H V t b j Q s M 3 0 m c X V v d D s s J n F 1 b 3 Q 7 U 2 V j d G l v b j E v V G F i b G U w M D Y g K F B h Z 2 U g M y k v Q X V 0 b 1 J l b W 9 2 Z W R D b 2 x 1 b W 5 z M S 5 7 Q 2 9 s d W 1 u N S w 0 f S Z x d W 9 0 O y w m c X V v d D t T Z W N 0 a W 9 u M S 9 U Y W J s Z T A w N i A o U G F n Z S A z K S 9 B d X R v U m V t b 3 Z l Z E N v b H V t b n M x L n t D b 2 x 1 b W 4 2 L D V 9 J n F 1 b 3 Q 7 L C Z x d W 9 0 O 1 N l Y 3 R p b 2 4 x L 1 R h Y m x l M D A 2 I C h Q Y W d l I D M p L 0 F 1 d G 9 S Z W 1 v d m V k Q 2 9 s d W 1 u c z E u e 0 F t b 3 V u d C B y Z W N v b W 1 l b m R l Z F x u Y n k g d G h l I E N T U i B D b 2 1 t a X R 0 Z W V c b i h J T l I p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2 I C h Q Y W d l I D M p L 0 F 1 d G 9 S Z W 1 v d m V k Q 2 9 s d W 1 u c z E u e 1 N y L i B O b y 4 s M H 0 m c X V v d D s s J n F 1 b 3 Q 7 U 2 V j d G l v b j E v V G F i b G U w M D Y g K F B h Z 2 U g M y k v Q X V 0 b 1 J l b W 9 2 Z W R D b 2 x 1 b W 5 z M S 5 7 U G F y d G l j d W x h c n M s M X 0 m c X V v d D s s J n F 1 b 3 Q 7 U 2 V j d G l v b j E v V G F i b G U w M D Y g K F B h Z 2 U g M y k v Q X V 0 b 1 J l b W 9 2 Z W R D b 2 x 1 b W 5 z M S 5 7 Q 2 9 s d W 1 u M y w y f S Z x d W 9 0 O y w m c X V v d D t T Z W N 0 a W 9 u M S 9 U Y W J s Z T A w N i A o U G F n Z S A z K S 9 B d X R v U m V t b 3 Z l Z E N v b H V t b n M x L n t D b 2 x 1 b W 4 0 L D N 9 J n F 1 b 3 Q 7 L C Z x d W 9 0 O 1 N l Y 3 R p b 2 4 x L 1 R h Y m x l M D A 2 I C h Q Y W d l I D M p L 0 F 1 d G 9 S Z W 1 v d m V k Q 2 9 s d W 1 u c z E u e 0 N v b H V t b j U s N H 0 m c X V v d D s s J n F 1 b 3 Q 7 U 2 V j d G l v b j E v V G F i b G U w M D Y g K F B h Z 2 U g M y k v Q X V 0 b 1 J l b W 9 2 Z W R D b 2 x 1 b W 5 z M S 5 7 Q 2 9 s d W 1 u N i w 1 f S Z x d W 9 0 O y w m c X V v d D t T Z W N 0 a W 9 u M S 9 U Y W J s Z T A w N i A o U G F n Z S A z K S 9 B d X R v U m V t b 3 Z l Z E N v b H V t b n M x L n t B b W 9 1 b n Q g c m V j b 2 1 t Z W 5 k Z W R c b m J 5 I H R o Z S B D U 1 I g Q 2 9 t b W l 0 d G V l X G 4 o S U 5 S K S w 2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b G U w M D Z f X 1 B h Z 2 V f M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w L T E 3 V D A 5 O j A x O j U 1 L j Y 3 O D U z N T B a I i A v P j x F b n R y e S B U e X B l P S J G a W x s Q 2 9 s d W 1 u V H l w Z X M i I F Z h b H V l P S J z Q X d Z R 0 J n W U d B d z 0 9 I i A v P j x F b n R y e S B U e X B l P S J G a W x s Q 2 9 s d W 1 u T m F t Z X M i I F Z h b H V l P S J z W y Z x d W 9 0 O 1 N y L i B O b y 4 m c X V v d D s s J n F 1 b 3 Q 7 U G F y d G l j d W x h c n M m c X V v d D s s J n F 1 b 3 Q 7 Q 2 9 s d W 1 u M y Z x d W 9 0 O y w m c X V v d D t D b 2 x 1 b W 4 0 J n F 1 b 3 Q 7 L C Z x d W 9 0 O 0 N v b H V t b j U m c X V v d D s s J n F 1 b 3 Q 7 Q 2 9 s d W 1 u N i Z x d W 9 0 O y w m c X V v d D t B b W 9 1 b n Q g c m V j b 2 1 t Z W 5 k Z W R c b m J 5 I H R o Z S B D U 1 I g Q 2 9 t b W l 0 d G V l X G 4 o S U 5 S K S Z x d W 9 0 O 1 0 i I C 8 + P E V u d H J 5 I F R 5 c G U 9 I k Z p b G x T d G F 0 d X M i I F Z h b H V l P S J z Q 2 9 t c G x l d G U i I C 8 + P E V u d H J 5 I F R 5 c G U 9 I k Z p b G x D b 3 V u d C I g V m F s d W U 9 I m w 2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i A o U G F n Z S A z K S 9 B d X R v U m V t b 3 Z l Z E N v b H V t b n M x L n t T c i 4 g T m 8 u L D B 9 J n F 1 b 3 Q 7 L C Z x d W 9 0 O 1 N l Y 3 R p b 2 4 x L 1 R h Y m x l M D A 2 I C h Q Y W d l I D M p L 0 F 1 d G 9 S Z W 1 v d m V k Q 2 9 s d W 1 u c z E u e 1 B h c n R p Y 3 V s Y X J z L D F 9 J n F 1 b 3 Q 7 L C Z x d W 9 0 O 1 N l Y 3 R p b 2 4 x L 1 R h Y m x l M D A 2 I C h Q Y W d l I D M p L 0 F 1 d G 9 S Z W 1 v d m V k Q 2 9 s d W 1 u c z E u e 0 N v b H V t b j M s M n 0 m c X V v d D s s J n F 1 b 3 Q 7 U 2 V j d G l v b j E v V G F i b G U w M D Y g K F B h Z 2 U g M y k v Q X V 0 b 1 J l b W 9 2 Z W R D b 2 x 1 b W 5 z M S 5 7 Q 2 9 s d W 1 u N C w z f S Z x d W 9 0 O y w m c X V v d D t T Z W N 0 a W 9 u M S 9 U Y W J s Z T A w N i A o U G F n Z S A z K S 9 B d X R v U m V t b 3 Z l Z E N v b H V t b n M x L n t D b 2 x 1 b W 4 1 L D R 9 J n F 1 b 3 Q 7 L C Z x d W 9 0 O 1 N l Y 3 R p b 2 4 x L 1 R h Y m x l M D A 2 I C h Q Y W d l I D M p L 0 F 1 d G 9 S Z W 1 v d m V k Q 2 9 s d W 1 u c z E u e 0 N v b H V t b j Y s N X 0 m c X V v d D s s J n F 1 b 3 Q 7 U 2 V j d G l v b j E v V G F i b G U w M D Y g K F B h Z 2 U g M y k v Q X V 0 b 1 J l b W 9 2 Z W R D b 2 x 1 b W 5 z M S 5 7 Q W 1 v d W 5 0 I H J l Y 2 9 t b W V u Z G V k X G 5 i e S B 0 a G U g Q 1 N S I E N v b W 1 p d H R l Z V x u K E l O U i k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M D Y g K F B h Z 2 U g M y k v Q X V 0 b 1 J l b W 9 2 Z W R D b 2 x 1 b W 5 z M S 5 7 U 3 I u I E 5 v L i w w f S Z x d W 9 0 O y w m c X V v d D t T Z W N 0 a W 9 u M S 9 U Y W J s Z T A w N i A o U G F n Z S A z K S 9 B d X R v U m V t b 3 Z l Z E N v b H V t b n M x L n t Q Y X J 0 a W N 1 b G F y c y w x f S Z x d W 9 0 O y w m c X V v d D t T Z W N 0 a W 9 u M S 9 U Y W J s Z T A w N i A o U G F n Z S A z K S 9 B d X R v U m V t b 3 Z l Z E N v b H V t b n M x L n t D b 2 x 1 b W 4 z L D J 9 J n F 1 b 3 Q 7 L C Z x d W 9 0 O 1 N l Y 3 R p b 2 4 x L 1 R h Y m x l M D A 2 I C h Q Y W d l I D M p L 0 F 1 d G 9 S Z W 1 v d m V k Q 2 9 s d W 1 u c z E u e 0 N v b H V t b j Q s M 3 0 m c X V v d D s s J n F 1 b 3 Q 7 U 2 V j d G l v b j E v V G F i b G U w M D Y g K F B h Z 2 U g M y k v Q X V 0 b 1 J l b W 9 2 Z W R D b 2 x 1 b W 5 z M S 5 7 Q 2 9 s d W 1 u N S w 0 f S Z x d W 9 0 O y w m c X V v d D t T Z W N 0 a W 9 u M S 9 U Y W J s Z T A w N i A o U G F n Z S A z K S 9 B d X R v U m V t b 3 Z l Z E N v b H V t b n M x L n t D b 2 x 1 b W 4 2 L D V 9 J n F 1 b 3 Q 7 L C Z x d W 9 0 O 1 N l Y 3 R p b 2 4 x L 1 R h Y m x l M D A 2 I C h Q Y W d l I D M p L 0 F 1 d G 9 S Z W 1 v d m V k Q 2 9 s d W 1 u c z E u e 0 F t b 3 V u d C B y Z W N v b W 1 l b m R l Z F x u Y n k g d G h l I E N T U i B D b 2 1 t a X R 0 Z W V c b i h J T l I p L D Z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Y l M j A o U G F n Z S U y M D M p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U y M C g z K S 9 U Y W J s Z T A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U y M C g z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5 J B 2 2 S V u E e A 1 0 q N g O 3 f m A A A A A A C A A A A A A A Q Z g A A A A E A A C A A A A D W Z 5 3 4 W H p k C V b K E s I s P k C B f R U w U s 2 3 X r P x G l r A 9 1 U J g g A A A A A O g A A A A A I A A C A A A A B S G A e c s B v 1 S M c f 4 / Z u G F Q E 3 O S W 0 4 0 r r 4 p R 6 7 C g d M T i c V A A A A D c 9 J s 2 d S o c l O U n G Y 8 V A t H 3 G d B A 1 a R m K / r I g 0 9 B y K e k f 7 y I F 5 I s Q 2 F T K c t v 5 h L f U l o t Q e G O b R y S h o M i f V P k z q E k i r v 8 B U 1 S x + X r b o k H 3 g d + N 0 A A A A A T k O F I Y G L u T r k 4 A k P 7 + 1 0 I R J d y Z e 3 z N B c L m 6 D Z G c l n u G h E M i G f E B V g q k Q 8 w e f i K 2 P T U E a I B q w j h Y f j f 1 A v L 8 t T < / D a t a M a s h u p > 
</file>

<file path=customXml/itemProps1.xml><?xml version="1.0" encoding="utf-8"?>
<ds:datastoreItem xmlns:ds="http://schemas.openxmlformats.org/officeDocument/2006/customXml" ds:itemID="{916BB250-10E1-49EF-9FB8-4C0FA10709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23-24</vt:lpstr>
      <vt:lpstr>FY 22- 23</vt:lpstr>
      <vt:lpstr>FY 21-22</vt:lpstr>
      <vt:lpstr>FY 20-21</vt:lpstr>
      <vt:lpstr>FY 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Chowdhury</dc:creator>
  <cp:lastModifiedBy>Abhishek Chowdhury</cp:lastModifiedBy>
  <dcterms:created xsi:type="dcterms:W3CDTF">2022-10-13T12:21:31Z</dcterms:created>
  <dcterms:modified xsi:type="dcterms:W3CDTF">2024-02-02T11:12:45Z</dcterms:modified>
</cp:coreProperties>
</file>